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Personal Militar CEDE CENTRAL\"/>
    </mc:Choice>
  </mc:AlternateContent>
  <xr:revisionPtr revIDLastSave="0" documentId="8_{FC38E0FB-6EAB-4689-A30A-7383AC11C61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 SEGURIDAD" sheetId="2" r:id="rId1"/>
    <sheet name="Hoja3" sheetId="5" r:id="rId2"/>
  </sheets>
  <definedNames>
    <definedName name="_xlnm._FilterDatabase" localSheetId="0" hidden="1">'NOMINA SEGURIDAD'!$B$13:$D$14</definedName>
    <definedName name="_xlnm.Print_Area" localSheetId="0">'NOMINA SEGURIDAD'!$A$1:$M$30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E22" i="5" l="1"/>
  <c r="E17" i="5"/>
  <c r="C65" i="2" l="1"/>
  <c r="C67" i="2" s="1"/>
  <c r="C56" i="2" l="1"/>
  <c r="C58" i="2" s="1"/>
  <c r="C47" i="2"/>
  <c r="C49" i="2" s="1"/>
  <c r="C38" i="2"/>
  <c r="C40" i="2" s="1"/>
</calcChain>
</file>

<file path=xl/sharedStrings.xml><?xml version="1.0" encoding="utf-8"?>
<sst xmlns="http://schemas.openxmlformats.org/spreadsheetml/2006/main" count="83" uniqueCount="42">
  <si>
    <t>EMPLEADO</t>
  </si>
  <si>
    <t>CEDULA</t>
  </si>
  <si>
    <t>CARGO</t>
  </si>
  <si>
    <t>MONTO</t>
  </si>
  <si>
    <t>NOMINA PERSONAL SEGURIDAD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</si>
  <si>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</si>
  <si>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</si>
  <si>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</si>
  <si>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</si>
  <si>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</si>
  <si>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</si>
  <si>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</si>
  <si>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</si>
  <si>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022-0023747-3</t>
  </si>
  <si>
    <t>PALMIRO NOVAS GUZMAN</t>
  </si>
  <si>
    <t>402-2423493-6</t>
  </si>
  <si>
    <t xml:space="preserve">YOEL LINAREZ JIMENEZ </t>
  </si>
  <si>
    <t>022-0037390-6</t>
  </si>
  <si>
    <t>JESUS ROBLES GUZMAN</t>
  </si>
  <si>
    <t>001-1175693-8</t>
  </si>
  <si>
    <t>CALCULOS DE DIAS TRABAJADOS</t>
  </si>
  <si>
    <t>SUELDO</t>
  </si>
  <si>
    <t>DIAS DEL MES</t>
  </si>
  <si>
    <t>COSTO POR DIA</t>
  </si>
  <si>
    <t>DIAS TRABAJADOS</t>
  </si>
  <si>
    <t>MONTO A PAGAR</t>
  </si>
  <si>
    <t>ADALBERTO JOSE FELIZ FELIZ</t>
  </si>
  <si>
    <t>018-0076170-0</t>
  </si>
  <si>
    <t>FRANCISCO ENCARNACION MONTERO</t>
  </si>
  <si>
    <t>228-0001176-3</t>
  </si>
  <si>
    <t xml:space="preserve">PALMIRO NOVAS GUZMAN/ YOEL LINAREZ JIMENEZ </t>
  </si>
  <si>
    <t>EMPLEADOS SALIENTES</t>
  </si>
  <si>
    <t>EMPLEADOS ENTRENTES</t>
  </si>
  <si>
    <t>MARISOL MOREY ALVAREZ DE SANTANA</t>
  </si>
  <si>
    <t>ASISTENTE DPTO. SEGURIDAD</t>
  </si>
  <si>
    <t>001-0368266-2</t>
  </si>
  <si>
    <t>NOMINA SEGURIDAD NOVIEMBRE 2020</t>
  </si>
  <si>
    <t>BERNARDO SANCHEZ</t>
  </si>
  <si>
    <t xml:space="preserve">Encargado Financiero </t>
  </si>
  <si>
    <t>SANTOS CASTILLO MONTERO</t>
  </si>
  <si>
    <t>JULIO 2021</t>
  </si>
  <si>
    <t xml:space="preserve">               UNIDAD TECNICA EJECUTORA DE PROYECTOS DE DESARROLLO AGROFORESTAL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</si>
</sst>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.5"/>
      <color rgb="FF222A35"/>
      <name val="Bookman Old Style"/>
      <family val="1"/>
    </font>
    <font>
      <b/>
      <sz val="12"/>
      <color rgb="FF222A35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2" fillId="0" borderId="1" xfId="0" applyNumberFormat="1" applyFont="1" applyFill="1" applyBorder="1"/>
    <xf numFmtId="4" fontId="1" fillId="0" borderId="3" xfId="0" applyNumberFormat="1" applyFont="1" applyBorder="1"/>
    <xf numFmtId="4" fontId="2" fillId="0" borderId="0" xfId="0" applyNumberFormat="1" applyFont="1" applyAlignment="1">
      <alignment wrapText="1"/>
    </xf>
    <xf numFmtId="164" fontId="1" fillId="0" borderId="3" xfId="1" applyFont="1" applyBorder="1"/>
    <xf numFmtId="4" fontId="1" fillId="0" borderId="1" xfId="0" applyNumberFormat="1" applyFont="1" applyFill="1" applyBorder="1"/>
    <xf numFmtId="0" fontId="7" fillId="0" borderId="0" xfId="0" applyFont="1"/>
    <xf numFmtId="164" fontId="1" fillId="0" borderId="0" xfId="1" applyFont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785812</xdr:colOff>
      <xdr:row>1</xdr:row>
      <xdr:rowOff>166688</xdr:rowOff>
    </xdr:from>
    <xdr:to>
      <xdr:col>1</xdr:col>
      <xdr:colOff>3099026</xdr:colOff>
      <xdr:row>5</xdr:row>
      <xdr:rowOff>85045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F7C681-FB21-4E81-BC13-6A43A1875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2" y="500063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2</xdr:col>
      <xdr:colOff>1178718</xdr:colOff>
      <xdr:row>1</xdr:row>
      <xdr:rowOff>154781</xdr:rowOff>
    </xdr:from>
    <xdr:to>
      <xdr:col>3</xdr:col>
      <xdr:colOff>1236550</xdr:colOff>
      <xdr:row>5</xdr:row>
      <xdr:rowOff>59531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30ACC9-AC15-4A68-804A-15A3CC6A0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488156"/>
          <a:ext cx="2462894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3419475</xdr:colOff>
      <xdr:row>8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762001" y="0"/>
          <a:ext cx="3419474" cy="17049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67"/>
  <sheetViews>
    <sheetView tabSelected="1" view="pageBreakPreview" zoomScale="80" zoomScaleNormal="80" zoomScaleSheetLayoutView="80" workbookViewId="0">
      <selection activeCell="A8" sqref="A8:D8"/>
    </sheetView>
  </sheetViews>
  <sheetFormatPr baseColWidth="10" defaultColWidth="11.42578125" defaultRowHeight="26.25" x14ac:dyDescent="0.4"/>
  <cols>
    <col min="1" max="1" width="7.140625" style="1" customWidth="1"/>
    <col min="2" max="2" width="66.85546875" style="1" customWidth="1"/>
    <col min="3" max="3" width="36" style="2" customWidth="1"/>
    <col min="4" max="4" width="24.28515625" style="1" customWidth="1"/>
    <col min="5" max="16384" width="11.42578125" style="1"/>
  </cols>
  <sheetData>
    <row r="8" spans="1:8" x14ac:dyDescent="0.4">
      <c r="A8" s="23" t="s">
        <v>41</v>
      </c>
      <c r="B8" s="23"/>
      <c r="C8" s="23"/>
      <c r="D8" s="23"/>
    </row>
    <row r="9" spans="1:8" ht="44.25" customHeight="1" x14ac:dyDescent="0.4">
      <c r="E9" s="23"/>
      <c r="F9" s="23"/>
      <c r="G9" s="23"/>
      <c r="H9" s="23"/>
    </row>
    <row r="10" spans="1:8" ht="14.25" customHeight="1" x14ac:dyDescent="0.4"/>
    <row r="11" spans="1:8" ht="36.75" customHeight="1" x14ac:dyDescent="0.4">
      <c r="A11" s="23" t="s">
        <v>4</v>
      </c>
      <c r="B11" s="23"/>
      <c r="C11" s="23"/>
      <c r="D11" s="23"/>
    </row>
    <row r="12" spans="1:8" ht="33.75" x14ac:dyDescent="0.5">
      <c r="B12" s="12" t="s">
        <v>40</v>
      </c>
    </row>
    <row r="13" spans="1:8" s="3" customFormat="1" x14ac:dyDescent="0.4">
      <c r="A13" s="10" t="s">
        <v>9</v>
      </c>
      <c r="B13" s="10" t="s">
        <v>0</v>
      </c>
      <c r="C13" s="11" t="s">
        <v>2</v>
      </c>
      <c r="D13" s="11" t="s">
        <v>3</v>
      </c>
    </row>
    <row r="14" spans="1:8" s="3" customFormat="1" x14ac:dyDescent="0.4">
      <c r="A14" s="9">
        <v>1</v>
      </c>
      <c r="B14" s="4" t="s">
        <v>12</v>
      </c>
      <c r="C14" s="5" t="s">
        <v>5</v>
      </c>
      <c r="D14" s="6">
        <v>20000</v>
      </c>
    </row>
    <row r="15" spans="1:8" x14ac:dyDescent="0.4">
      <c r="A15" s="9">
        <v>2</v>
      </c>
      <c r="B15" s="4" t="s">
        <v>7</v>
      </c>
      <c r="C15" s="5" t="s">
        <v>6</v>
      </c>
      <c r="D15" s="6">
        <v>10500</v>
      </c>
    </row>
    <row r="16" spans="1:8" x14ac:dyDescent="0.4">
      <c r="A16" s="9">
        <v>3</v>
      </c>
      <c r="B16" s="4" t="s">
        <v>8</v>
      </c>
      <c r="C16" s="5" t="s">
        <v>6</v>
      </c>
      <c r="D16" s="6">
        <v>6000</v>
      </c>
    </row>
    <row r="17" spans="1:4" x14ac:dyDescent="0.4">
      <c r="A17" s="9">
        <v>4</v>
      </c>
      <c r="B17" s="4" t="s">
        <v>26</v>
      </c>
      <c r="C17" s="5" t="s">
        <v>6</v>
      </c>
      <c r="D17" s="14">
        <v>7000</v>
      </c>
    </row>
    <row r="18" spans="1:4" x14ac:dyDescent="0.4">
      <c r="A18" s="9">
        <v>5</v>
      </c>
      <c r="B18" s="4" t="s">
        <v>28</v>
      </c>
      <c r="C18" s="5" t="s">
        <v>6</v>
      </c>
      <c r="D18" s="14">
        <v>7000</v>
      </c>
    </row>
    <row r="19" spans="1:4" x14ac:dyDescent="0.4">
      <c r="A19" s="9">
        <v>6</v>
      </c>
      <c r="B19" s="4" t="s">
        <v>39</v>
      </c>
      <c r="C19" s="5" t="s">
        <v>6</v>
      </c>
      <c r="D19" s="6">
        <v>10000</v>
      </c>
    </row>
    <row r="20" spans="1:4" x14ac:dyDescent="0.4">
      <c r="D20" s="15">
        <f>SUM(D14:D19)</f>
        <v>60500</v>
      </c>
    </row>
    <row r="21" spans="1:4" x14ac:dyDescent="0.4">
      <c r="D21" s="7"/>
    </row>
    <row r="22" spans="1:4" x14ac:dyDescent="0.4">
      <c r="D22" s="7"/>
    </row>
    <row r="23" spans="1:4" x14ac:dyDescent="0.4">
      <c r="D23" s="7"/>
    </row>
    <row r="24" spans="1:4" x14ac:dyDescent="0.4">
      <c r="D24" s="7"/>
    </row>
    <row r="25" spans="1:4" x14ac:dyDescent="0.4">
      <c r="D25" s="7"/>
    </row>
    <row r="26" spans="1:4" x14ac:dyDescent="0.4">
      <c r="B26" s="8"/>
      <c r="C26" s="13"/>
    </row>
    <row r="27" spans="1:4" ht="28.5" x14ac:dyDescent="0.45">
      <c r="B27" s="24" t="s">
        <v>11</v>
      </c>
      <c r="C27" s="24"/>
    </row>
    <row r="28" spans="1:4" x14ac:dyDescent="0.4">
      <c r="B28" s="25" t="s">
        <v>10</v>
      </c>
      <c r="C28" s="25"/>
    </row>
    <row r="29" spans="1:4" x14ac:dyDescent="0.4">
      <c r="D29" s="7"/>
    </row>
    <row r="34" spans="2:3" x14ac:dyDescent="0.4">
      <c r="B34" s="4" t="s">
        <v>18</v>
      </c>
    </row>
    <row r="35" spans="2:3" x14ac:dyDescent="0.4">
      <c r="B35" s="1" t="s">
        <v>20</v>
      </c>
    </row>
    <row r="36" spans="2:3" x14ac:dyDescent="0.4">
      <c r="B36" s="1" t="s">
        <v>21</v>
      </c>
      <c r="C36" s="16">
        <v>20000</v>
      </c>
    </row>
    <row r="37" spans="2:3" x14ac:dyDescent="0.4">
      <c r="B37" s="1" t="s">
        <v>22</v>
      </c>
      <c r="C37" s="2">
        <v>30</v>
      </c>
    </row>
    <row r="38" spans="2:3" x14ac:dyDescent="0.4">
      <c r="B38" s="1" t="s">
        <v>23</v>
      </c>
      <c r="C38" s="16">
        <f>+C36/C37</f>
        <v>666.66666666666663</v>
      </c>
    </row>
    <row r="39" spans="2:3" x14ac:dyDescent="0.4">
      <c r="B39" s="1" t="s">
        <v>24</v>
      </c>
      <c r="C39" s="2">
        <v>13</v>
      </c>
    </row>
    <row r="40" spans="2:3" x14ac:dyDescent="0.4">
      <c r="B40" s="1" t="s">
        <v>25</v>
      </c>
      <c r="C40" s="16">
        <f>+C38*C39</f>
        <v>8666.6666666666661</v>
      </c>
    </row>
    <row r="43" spans="2:3" x14ac:dyDescent="0.4">
      <c r="B43" s="4" t="s">
        <v>26</v>
      </c>
    </row>
    <row r="44" spans="2:3" x14ac:dyDescent="0.4">
      <c r="B44" s="1" t="s">
        <v>20</v>
      </c>
    </row>
    <row r="45" spans="2:3" x14ac:dyDescent="0.4">
      <c r="B45" s="1" t="s">
        <v>21</v>
      </c>
      <c r="C45" s="16">
        <v>7000</v>
      </c>
    </row>
    <row r="46" spans="2:3" x14ac:dyDescent="0.4">
      <c r="B46" s="1" t="s">
        <v>22</v>
      </c>
      <c r="C46" s="2">
        <v>30</v>
      </c>
    </row>
    <row r="47" spans="2:3" x14ac:dyDescent="0.4">
      <c r="B47" s="1" t="s">
        <v>23</v>
      </c>
      <c r="C47" s="16">
        <f>+C45/C46</f>
        <v>233.33333333333334</v>
      </c>
    </row>
    <row r="48" spans="2:3" x14ac:dyDescent="0.4">
      <c r="B48" s="1" t="s">
        <v>24</v>
      </c>
      <c r="C48" s="2">
        <v>13</v>
      </c>
    </row>
    <row r="49" spans="2:3" x14ac:dyDescent="0.4">
      <c r="B49" s="1" t="s">
        <v>25</v>
      </c>
      <c r="C49" s="16">
        <f>+C47*C48</f>
        <v>3033.3333333333335</v>
      </c>
    </row>
    <row r="52" spans="2:3" x14ac:dyDescent="0.4">
      <c r="B52" s="4" t="s">
        <v>12</v>
      </c>
    </row>
    <row r="53" spans="2:3" x14ac:dyDescent="0.4">
      <c r="B53" s="1" t="s">
        <v>20</v>
      </c>
    </row>
    <row r="54" spans="2:3" x14ac:dyDescent="0.4">
      <c r="B54" s="1" t="s">
        <v>21</v>
      </c>
      <c r="C54" s="2">
        <v>20000</v>
      </c>
    </row>
    <row r="55" spans="2:3" x14ac:dyDescent="0.4">
      <c r="B55" s="1" t="s">
        <v>22</v>
      </c>
      <c r="C55" s="2">
        <v>30</v>
      </c>
    </row>
    <row r="56" spans="2:3" x14ac:dyDescent="0.4">
      <c r="B56" s="1" t="s">
        <v>23</v>
      </c>
      <c r="C56" s="2">
        <f>+C54/C55</f>
        <v>666.66666666666663</v>
      </c>
    </row>
    <row r="57" spans="2:3" x14ac:dyDescent="0.4">
      <c r="B57" s="1" t="s">
        <v>24</v>
      </c>
      <c r="C57" s="2">
        <v>18</v>
      </c>
    </row>
    <row r="58" spans="2:3" x14ac:dyDescent="0.4">
      <c r="B58" s="1" t="s">
        <v>25</v>
      </c>
      <c r="C58" s="2">
        <f>+C56*C57</f>
        <v>12000</v>
      </c>
    </row>
    <row r="61" spans="2:3" x14ac:dyDescent="0.4">
      <c r="B61" s="26" t="s">
        <v>30</v>
      </c>
      <c r="C61" s="26"/>
    </row>
    <row r="62" spans="2:3" x14ac:dyDescent="0.4">
      <c r="B62" s="1" t="s">
        <v>20</v>
      </c>
    </row>
    <row r="63" spans="2:3" x14ac:dyDescent="0.4">
      <c r="B63" s="1" t="s">
        <v>21</v>
      </c>
      <c r="C63" s="16">
        <v>7000</v>
      </c>
    </row>
    <row r="64" spans="2:3" x14ac:dyDescent="0.4">
      <c r="B64" s="1" t="s">
        <v>22</v>
      </c>
      <c r="C64" s="2">
        <v>30</v>
      </c>
    </row>
    <row r="65" spans="2:3" x14ac:dyDescent="0.4">
      <c r="B65" s="1" t="s">
        <v>23</v>
      </c>
      <c r="C65" s="16">
        <f>+C63/C64</f>
        <v>233.33333333333334</v>
      </c>
    </row>
    <row r="66" spans="2:3" x14ac:dyDescent="0.4">
      <c r="B66" s="1" t="s">
        <v>24</v>
      </c>
      <c r="C66" s="2">
        <v>18</v>
      </c>
    </row>
    <row r="67" spans="2:3" x14ac:dyDescent="0.4">
      <c r="B67" s="1" t="s">
        <v>25</v>
      </c>
      <c r="C67" s="16">
        <f>+C65*C66</f>
        <v>4200</v>
      </c>
    </row>
  </sheetData>
  <autoFilter ref="B13:D14" xr:uid="{00000000-0009-0000-0000-000000000000}"/>
  <mergeCells count="6">
    <mergeCell ref="E9:H9"/>
    <mergeCell ref="A8:D8"/>
    <mergeCell ref="A11:D11"/>
    <mergeCell ref="B27:C27"/>
    <mergeCell ref="B28:C28"/>
    <mergeCell ref="B61:C61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E27"/>
  <sheetViews>
    <sheetView topLeftCell="A13" workbookViewId="0">
      <selection activeCell="D27" sqref="D27"/>
    </sheetView>
  </sheetViews>
  <sheetFormatPr baseColWidth="10" defaultRowHeight="15" x14ac:dyDescent="0.25"/>
  <cols>
    <col min="2" max="2" width="61.7109375" bestFit="1" customWidth="1"/>
    <col min="3" max="3" width="19.85546875" bestFit="1" customWidth="1"/>
    <col min="4" max="4" width="26.140625" bestFit="1" customWidth="1"/>
    <col min="5" max="5" width="23.85546875" bestFit="1" customWidth="1"/>
  </cols>
  <sheetData>
    <row r="11" spans="1:5" ht="33.75" x14ac:dyDescent="0.5">
      <c r="A11" s="1"/>
      <c r="B11" s="12" t="s">
        <v>36</v>
      </c>
      <c r="C11" s="2"/>
      <c r="D11" s="3"/>
      <c r="E11" s="1"/>
    </row>
    <row r="12" spans="1:5" ht="26.25" x14ac:dyDescent="0.4">
      <c r="A12" s="10" t="s">
        <v>9</v>
      </c>
      <c r="B12" s="10" t="s">
        <v>31</v>
      </c>
      <c r="C12" s="11" t="s">
        <v>2</v>
      </c>
      <c r="D12" s="10" t="s">
        <v>1</v>
      </c>
      <c r="E12" s="11" t="s">
        <v>3</v>
      </c>
    </row>
    <row r="13" spans="1:5" ht="52.5" x14ac:dyDescent="0.4">
      <c r="A13" s="9">
        <v>1</v>
      </c>
      <c r="B13" s="4" t="s">
        <v>18</v>
      </c>
      <c r="C13" s="5" t="s">
        <v>5</v>
      </c>
      <c r="D13" s="4" t="s">
        <v>19</v>
      </c>
      <c r="E13" s="6">
        <v>20000</v>
      </c>
    </row>
    <row r="14" spans="1:5" ht="26.25" x14ac:dyDescent="0.4">
      <c r="A14" s="9">
        <v>2</v>
      </c>
      <c r="B14" s="4" t="s">
        <v>26</v>
      </c>
      <c r="C14" s="5" t="s">
        <v>6</v>
      </c>
      <c r="D14" s="4" t="s">
        <v>27</v>
      </c>
      <c r="E14" s="14">
        <v>7000</v>
      </c>
    </row>
    <row r="15" spans="1:5" ht="26.25" x14ac:dyDescent="0.4">
      <c r="A15" s="9">
        <v>3</v>
      </c>
      <c r="B15" s="4" t="s">
        <v>28</v>
      </c>
      <c r="C15" s="5" t="s">
        <v>6</v>
      </c>
      <c r="D15" s="4" t="s">
        <v>29</v>
      </c>
      <c r="E15" s="14">
        <v>7000</v>
      </c>
    </row>
    <row r="16" spans="1:5" ht="78.75" x14ac:dyDescent="0.4">
      <c r="A16" s="9">
        <v>4</v>
      </c>
      <c r="B16" s="4" t="s">
        <v>33</v>
      </c>
      <c r="C16" s="5" t="s">
        <v>34</v>
      </c>
      <c r="D16" s="4" t="s">
        <v>35</v>
      </c>
      <c r="E16" s="14">
        <v>10000</v>
      </c>
    </row>
    <row r="17" spans="1:5" ht="50.25" customHeight="1" x14ac:dyDescent="0.4">
      <c r="A17" s="9"/>
      <c r="B17" s="4"/>
      <c r="C17" s="5"/>
      <c r="D17" s="4"/>
      <c r="E17" s="18">
        <f>SUM(E13:E16)</f>
        <v>44000</v>
      </c>
    </row>
    <row r="18" spans="1:5" ht="26.25" x14ac:dyDescent="0.4">
      <c r="A18" s="10" t="s">
        <v>9</v>
      </c>
      <c r="B18" s="10" t="s">
        <v>32</v>
      </c>
      <c r="C18" s="11" t="s">
        <v>2</v>
      </c>
      <c r="D18" s="10" t="s">
        <v>1</v>
      </c>
      <c r="E18" s="11" t="s">
        <v>3</v>
      </c>
    </row>
    <row r="19" spans="1:5" ht="52.5" x14ac:dyDescent="0.4">
      <c r="A19" s="9">
        <v>1</v>
      </c>
      <c r="B19" s="4" t="s">
        <v>12</v>
      </c>
      <c r="C19" s="5" t="s">
        <v>5</v>
      </c>
      <c r="D19" s="4" t="s">
        <v>13</v>
      </c>
      <c r="E19" s="6">
        <v>20000</v>
      </c>
    </row>
    <row r="20" spans="1:5" ht="26.25" x14ac:dyDescent="0.4">
      <c r="A20" s="9">
        <v>2</v>
      </c>
      <c r="B20" s="4" t="s">
        <v>14</v>
      </c>
      <c r="C20" s="5" t="s">
        <v>6</v>
      </c>
      <c r="D20" s="4" t="s">
        <v>15</v>
      </c>
      <c r="E20" s="6">
        <v>7000</v>
      </c>
    </row>
    <row r="21" spans="1:5" ht="26.25" x14ac:dyDescent="0.4">
      <c r="A21" s="9">
        <v>3</v>
      </c>
      <c r="B21" s="4" t="s">
        <v>16</v>
      </c>
      <c r="C21" s="5" t="s">
        <v>6</v>
      </c>
      <c r="D21" s="4" t="s">
        <v>17</v>
      </c>
      <c r="E21" s="6">
        <v>7000</v>
      </c>
    </row>
    <row r="22" spans="1:5" ht="26.25" x14ac:dyDescent="0.4">
      <c r="A22" s="1"/>
      <c r="B22" s="1"/>
      <c r="C22" s="2"/>
      <c r="D22" s="3"/>
      <c r="E22" s="17">
        <f>+E19+E20+E21</f>
        <v>34000</v>
      </c>
    </row>
    <row r="23" spans="1:5" ht="26.25" x14ac:dyDescent="0.4">
      <c r="A23" s="1"/>
      <c r="B23" s="1"/>
      <c r="C23" s="2"/>
      <c r="D23" s="3"/>
      <c r="E23" s="20"/>
    </row>
    <row r="25" spans="1:5" ht="15.75" x14ac:dyDescent="0.25">
      <c r="B25" s="21" t="s">
        <v>37</v>
      </c>
    </row>
    <row r="26" spans="1:5" ht="15.75" x14ac:dyDescent="0.25">
      <c r="B26" s="22" t="s">
        <v>38</v>
      </c>
    </row>
    <row r="27" spans="1:5" x14ac:dyDescent="0.25">
      <c r="B27" s="1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 SEGURIDAD</vt:lpstr>
      <vt:lpstr>Hoja3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2021-07-21T20:13:13Z</cp:lastPrinted>
  <dcterms:created xsi:type="dcterms:W3CDTF">2018-04-09T19:30:29Z</dcterms:created>
  <dcterms:modified xsi:type="dcterms:W3CDTF">2021-09-07T18:45:56Z</dcterms:modified>
</cp:coreProperties>
</file>